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4" windowHeight="8676" tabRatio="29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<sst xmlns="http://schemas.openxmlformats.org/spreadsheetml/2006/main" count="68" uniqueCount="43">
  <si>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angeWang</t>
  </si>
  <si>
    <t>ulyssesRosas</t>
  </si>
  <si>
    <t>stevenSchaffert</t>
  </si>
  <si>
    <t>bethanySchaffer</t>
  </si>
  <si>
    <t>PS3</t>
  </si>
  <si>
    <t>Overall Grade</t>
  </si>
  <si>
    <t>bobChen</t>
  </si>
  <si>
    <t>emmaXiLi</t>
  </si>
  <si>
    <t>sophiaKim</t>
  </si>
  <si>
    <t>Final</t>
  </si>
  <si>
    <t>Extra Credit</t>
  </si>
  <si>
    <t>kimKukurba</t>
  </si>
  <si>
    <t>staceyShiigi</t>
  </si>
  <si>
    <t>PS2</t>
  </si>
  <si>
    <t>Max</t>
  </si>
  <si>
    <t>PS1</t>
  </si>
  <si>
    <t>Average</t>
  </si>
  <si>
    <t>laurenWood</t>
  </si>
  <si>
    <t>Min</t>
  </si>
  <si>
    <t>graceXiaoluYang</t>
  </si>
  <si>
    <t>ashleyTehranchi</t>
  </si>
  <si>
    <t>SD</t>
  </si>
  <si>
    <t>jennyHsu</t>
  </si>
  <si>
    <t>thomasRoos</t>
  </si>
  <si>
    <t>daveConstant</t>
  </si>
  <si>
    <t>hillaryLin</t>
  </si>
  <si>
    <t>nikkiSalazar</t>
  </si>
  <si>
    <t>nateCira</t>
  </si>
  <si>
    <t>jenniferPrzybylo</t>
  </si>
  <si>
    <t>Student</t>
  </si>
  <si>
    <t>arielleYablonovitch</t>
  </si>
  <si>
    <t>Presentation</t>
  </si>
  <si>
    <t>andrewRoos</t>
  </si>
  <si>
    <t>tylerCole</t>
  </si>
  <si>
    <t>yeHenryLi</t>
  </si>
  <si>
    <t>ryanBell</t>
  </si>
  <si>
    <t>jenniferHardee</t>
  </si>
  <si>
    <t>austinLee-Richerson</t>
  </si>
  <si>
    <t>vanessaBurns</t>
  </si>
  <si>
    <t>PS total</t>
  </si>
  <si>
    <t>final total</t>
  </si>
  <si>
    <t>A</t>
  </si>
  <si>
    <t>A-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</si>
</sst>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0" fontId="0" fillId="33" borderId="0" xfId="0" applyNumberFormat="1" applyFont="1" applyFill="1" applyAlignment="1">
      <alignment wrapText="1"/>
    </xf>
    <xf numFmtId="0" fontId="0" fillId="34" borderId="0" xfId="0" applyNumberFormat="1" applyFont="1" applyFill="1" applyAlignment="1">
      <alignment wrapText="1"/>
    </xf>
    <xf numFmtId="0" fontId="37" fillId="0" borderId="0" xfId="0" applyNumberFormat="1" applyFont="1" applyFill="1" applyAlignment="1">
      <alignment wrapText="1"/>
    </xf>
    <xf numFmtId="0" fontId="37" fillId="35" borderId="0" xfId="0" applyNumberFormat="1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pane xSplit="4104" topLeftCell="H1" activePane="topRight" state="split"/>
      <selection pane="topLeft" activeCell="A19" sqref="A19:IV19"/>
      <selection pane="topRight" activeCell="K25" sqref="K25"/>
    </sheetView>
  </sheetViews>
  <sheetFormatPr defaultColWidth="17.140625" defaultRowHeight="12.75" customHeight="1"/>
  <cols>
    <col min="1" max="1" width="23.140625" style="0" customWidth="1"/>
    <col min="2" max="16" width="17.140625" style="0" customWidth="1"/>
  </cols>
  <sheetData>
    <row r="1" spans="1:16" ht="12.75">
      <c r="A1" s="1" t="s">
        <v>29</v>
      </c>
      <c r="B1" s="1" t="s">
        <v>15</v>
      </c>
      <c r="C1" s="1" t="s">
        <v>13</v>
      </c>
      <c r="D1" s="1" t="s">
        <v>4</v>
      </c>
      <c r="E1" s="1" t="s">
        <v>39</v>
      </c>
      <c r="F1" s="1" t="s">
        <v>31</v>
      </c>
      <c r="G1" s="1" t="s">
        <v>9</v>
      </c>
      <c r="H1" s="1" t="s">
        <v>10</v>
      </c>
      <c r="I1" s="1" t="s">
        <v>40</v>
      </c>
      <c r="J1" s="1" t="s">
        <v>5</v>
      </c>
      <c r="K1" s="1"/>
      <c r="L1" s="1"/>
      <c r="M1" s="1"/>
      <c r="N1" s="1"/>
      <c r="O1" s="1"/>
      <c r="P1" s="1"/>
    </row>
    <row r="2" spans="1:11" ht="12.75">
      <c r="A2" s="2" t="s">
        <v>32</v>
      </c>
      <c r="B2" s="2">
        <v>91</v>
      </c>
      <c r="C2" s="2">
        <v>96</v>
      </c>
      <c r="D2" s="2">
        <v>100</v>
      </c>
      <c r="E2" s="3">
        <f>(B2+C2+D2)/3</f>
        <v>95.66666666666667</v>
      </c>
      <c r="F2" s="5">
        <v>100</v>
      </c>
      <c r="G2" s="5">
        <v>97</v>
      </c>
      <c r="H2" s="2">
        <v>0</v>
      </c>
      <c r="I2" s="2">
        <f>G2+H2</f>
        <v>97</v>
      </c>
      <c r="J2" s="2">
        <f>(0.2*E2)+(0.4*F2)+(0.4*I2)</f>
        <v>97.93333333333334</v>
      </c>
      <c r="K2" t="s">
        <v>41</v>
      </c>
    </row>
    <row r="3" spans="1:11" ht="12.75">
      <c r="A3" s="2" t="s">
        <v>0</v>
      </c>
      <c r="B3" s="2">
        <v>100</v>
      </c>
      <c r="C3" s="2">
        <v>100</v>
      </c>
      <c r="D3" s="2">
        <v>96</v>
      </c>
      <c r="E3" s="3">
        <f aca="true" t="shared" si="0" ref="E3:E28">(B3+C3+D3)/3</f>
        <v>98.66666666666667</v>
      </c>
      <c r="F3" s="6">
        <v>90</v>
      </c>
      <c r="G3" s="3">
        <v>100</v>
      </c>
      <c r="H3" s="2">
        <v>1</v>
      </c>
      <c r="I3" s="2">
        <f aca="true" t="shared" si="1" ref="I3:I28">G3+H3</f>
        <v>101</v>
      </c>
      <c r="J3" s="2">
        <f aca="true" t="shared" si="2" ref="J3:J28">(0.2*E3)+(0.4*F3)+(0.4*I3)</f>
        <v>96.13333333333334</v>
      </c>
      <c r="K3" t="s">
        <v>41</v>
      </c>
    </row>
    <row r="4" spans="1:11" ht="12.75">
      <c r="A4" s="2" t="s">
        <v>30</v>
      </c>
      <c r="B4" s="2">
        <v>94</v>
      </c>
      <c r="C4" s="2">
        <v>97</v>
      </c>
      <c r="D4" s="2">
        <v>100</v>
      </c>
      <c r="E4" s="3">
        <f t="shared" si="0"/>
        <v>97</v>
      </c>
      <c r="F4" s="5">
        <v>90</v>
      </c>
      <c r="G4" s="2">
        <v>94</v>
      </c>
      <c r="H4" s="2">
        <v>3</v>
      </c>
      <c r="I4" s="2">
        <f t="shared" si="1"/>
        <v>97</v>
      </c>
      <c r="J4" s="2">
        <f t="shared" si="2"/>
        <v>94.20000000000002</v>
      </c>
      <c r="K4" t="s">
        <v>42</v>
      </c>
    </row>
    <row r="5" spans="1:11" ht="12.75">
      <c r="A5" s="3" t="s">
        <v>20</v>
      </c>
      <c r="B5" s="2">
        <v>82.75</v>
      </c>
      <c r="C5" s="2">
        <v>93</v>
      </c>
      <c r="D5" s="2">
        <v>92</v>
      </c>
      <c r="E5" s="2">
        <f t="shared" si="0"/>
        <v>89.25</v>
      </c>
      <c r="F5" s="3">
        <v>95</v>
      </c>
      <c r="G5" s="2">
        <v>94</v>
      </c>
      <c r="H5" s="2">
        <v>0</v>
      </c>
      <c r="I5" s="2">
        <f t="shared" si="1"/>
        <v>94</v>
      </c>
      <c r="J5" s="2">
        <f t="shared" si="2"/>
        <v>93.45</v>
      </c>
      <c r="K5" t="s">
        <v>42</v>
      </c>
    </row>
    <row r="6" spans="1:11" ht="12.75">
      <c r="A6" s="2" t="s">
        <v>37</v>
      </c>
      <c r="B6" s="2">
        <v>100</v>
      </c>
      <c r="C6" s="2">
        <v>100</v>
      </c>
      <c r="D6" s="2">
        <v>100</v>
      </c>
      <c r="E6" s="3">
        <f t="shared" si="0"/>
        <v>100</v>
      </c>
      <c r="F6" s="5">
        <v>100</v>
      </c>
      <c r="G6" s="2">
        <v>100</v>
      </c>
      <c r="H6" s="2">
        <v>3</v>
      </c>
      <c r="I6" s="2">
        <f t="shared" si="1"/>
        <v>103</v>
      </c>
      <c r="J6" s="2">
        <f t="shared" si="2"/>
        <v>101.2</v>
      </c>
      <c r="K6" t="s">
        <v>41</v>
      </c>
    </row>
    <row r="7" spans="1:11" ht="12.75">
      <c r="A7" s="2" t="s">
        <v>3</v>
      </c>
      <c r="B7" s="2">
        <v>100</v>
      </c>
      <c r="C7" s="2">
        <v>95</v>
      </c>
      <c r="D7" s="2">
        <v>100</v>
      </c>
      <c r="E7" s="2">
        <f t="shared" si="0"/>
        <v>98.33333333333333</v>
      </c>
      <c r="F7" s="2">
        <v>100</v>
      </c>
      <c r="G7" s="2">
        <v>100</v>
      </c>
      <c r="H7" s="2">
        <v>0</v>
      </c>
      <c r="I7" s="2">
        <f t="shared" si="1"/>
        <v>100</v>
      </c>
      <c r="J7" s="2">
        <f t="shared" si="2"/>
        <v>99.66666666666667</v>
      </c>
      <c r="K7" t="s">
        <v>41</v>
      </c>
    </row>
    <row r="8" spans="1:11" ht="12.75">
      <c r="A8" s="2" t="s">
        <v>6</v>
      </c>
      <c r="B8" s="2">
        <v>100</v>
      </c>
      <c r="C8" s="2">
        <v>100</v>
      </c>
      <c r="D8" s="2">
        <v>100</v>
      </c>
      <c r="E8" s="3">
        <f t="shared" si="0"/>
        <v>100</v>
      </c>
      <c r="F8" s="2">
        <v>100</v>
      </c>
      <c r="G8" s="2">
        <v>101</v>
      </c>
      <c r="H8" s="2">
        <v>1</v>
      </c>
      <c r="I8" s="2">
        <f t="shared" si="1"/>
        <v>102</v>
      </c>
      <c r="J8" s="2">
        <f t="shared" si="2"/>
        <v>100.80000000000001</v>
      </c>
      <c r="K8" t="s">
        <v>41</v>
      </c>
    </row>
    <row r="9" spans="1:11" ht="12.75">
      <c r="A9" s="2" t="s">
        <v>24</v>
      </c>
      <c r="B9" s="2">
        <v>100</v>
      </c>
      <c r="C9" s="2">
        <v>94</v>
      </c>
      <c r="D9" s="2">
        <v>98</v>
      </c>
      <c r="E9" s="2">
        <f t="shared" si="0"/>
        <v>97.33333333333333</v>
      </c>
      <c r="F9" s="2">
        <v>100</v>
      </c>
      <c r="G9" s="2">
        <v>91</v>
      </c>
      <c r="H9" s="2">
        <v>5</v>
      </c>
      <c r="I9" s="2">
        <f t="shared" si="1"/>
        <v>96</v>
      </c>
      <c r="J9" s="2">
        <f t="shared" si="2"/>
        <v>97.86666666666667</v>
      </c>
      <c r="K9" t="s">
        <v>41</v>
      </c>
    </row>
    <row r="10" spans="1:11" ht="12.75">
      <c r="A10" s="2" t="s">
        <v>7</v>
      </c>
      <c r="B10" s="2">
        <v>100</v>
      </c>
      <c r="C10" s="2">
        <v>97</v>
      </c>
      <c r="D10" s="2">
        <v>96</v>
      </c>
      <c r="E10" s="2">
        <f t="shared" si="0"/>
        <v>97.66666666666667</v>
      </c>
      <c r="F10" s="2">
        <v>95</v>
      </c>
      <c r="G10" s="2">
        <v>97</v>
      </c>
      <c r="H10" s="2">
        <v>0</v>
      </c>
      <c r="I10" s="2">
        <f t="shared" si="1"/>
        <v>97</v>
      </c>
      <c r="J10" s="2">
        <f t="shared" si="2"/>
        <v>96.33333333333334</v>
      </c>
      <c r="K10" t="s">
        <v>42</v>
      </c>
    </row>
    <row r="11" spans="1:11" ht="12.75">
      <c r="A11" s="2" t="s">
        <v>19</v>
      </c>
      <c r="B11" s="2">
        <v>98</v>
      </c>
      <c r="C11" s="2">
        <v>100</v>
      </c>
      <c r="D11" s="2">
        <v>100</v>
      </c>
      <c r="E11" s="2">
        <f t="shared" si="0"/>
        <v>99.33333333333333</v>
      </c>
      <c r="F11" s="2">
        <v>95</v>
      </c>
      <c r="G11" s="2">
        <v>100</v>
      </c>
      <c r="H11" s="2">
        <v>3</v>
      </c>
      <c r="I11" s="2">
        <f t="shared" si="1"/>
        <v>103</v>
      </c>
      <c r="J11" s="2">
        <f t="shared" si="2"/>
        <v>99.06666666666666</v>
      </c>
      <c r="K11" t="s">
        <v>41</v>
      </c>
    </row>
    <row r="12" spans="1:11" ht="12.75">
      <c r="A12" s="2" t="s">
        <v>25</v>
      </c>
      <c r="B12" s="2">
        <v>95</v>
      </c>
      <c r="C12" s="2">
        <v>96</v>
      </c>
      <c r="D12" s="2">
        <v>98</v>
      </c>
      <c r="E12" s="2">
        <f t="shared" si="0"/>
        <v>96.33333333333333</v>
      </c>
      <c r="F12" s="2">
        <v>90</v>
      </c>
      <c r="G12" s="2">
        <v>89</v>
      </c>
      <c r="H12" s="2">
        <v>0</v>
      </c>
      <c r="I12" s="2">
        <f t="shared" si="1"/>
        <v>89</v>
      </c>
      <c r="J12" s="2">
        <f t="shared" si="2"/>
        <v>90.86666666666667</v>
      </c>
      <c r="K12" t="s">
        <v>42</v>
      </c>
    </row>
    <row r="13" spans="1:11" ht="12.75">
      <c r="A13" s="2" t="s">
        <v>36</v>
      </c>
      <c r="B13" s="2">
        <v>84.75</v>
      </c>
      <c r="C13" s="2">
        <v>98</v>
      </c>
      <c r="D13" s="2">
        <v>100</v>
      </c>
      <c r="E13" s="2">
        <f t="shared" si="0"/>
        <v>94.25</v>
      </c>
      <c r="F13" s="2">
        <v>100</v>
      </c>
      <c r="G13" s="2">
        <v>97</v>
      </c>
      <c r="H13" s="2">
        <v>0</v>
      </c>
      <c r="I13" s="2">
        <f t="shared" si="1"/>
        <v>97</v>
      </c>
      <c r="J13" s="2">
        <f t="shared" si="2"/>
        <v>97.65</v>
      </c>
      <c r="K13" t="s">
        <v>41</v>
      </c>
    </row>
    <row r="14" spans="1:11" ht="12.75">
      <c r="A14" s="2" t="s">
        <v>28</v>
      </c>
      <c r="B14" s="2">
        <v>100</v>
      </c>
      <c r="C14" s="2">
        <v>98</v>
      </c>
      <c r="D14" s="2">
        <v>100</v>
      </c>
      <c r="E14" s="2">
        <f t="shared" si="0"/>
        <v>99.33333333333333</v>
      </c>
      <c r="F14" s="2">
        <v>100</v>
      </c>
      <c r="G14" s="2">
        <v>100</v>
      </c>
      <c r="H14" s="2">
        <v>3</v>
      </c>
      <c r="I14" s="2">
        <f t="shared" si="1"/>
        <v>103</v>
      </c>
      <c r="J14" s="2">
        <f t="shared" si="2"/>
        <v>101.06666666666666</v>
      </c>
      <c r="K14" t="s">
        <v>41</v>
      </c>
    </row>
    <row r="15" spans="1:11" ht="12.75">
      <c r="A15" s="2" t="s">
        <v>22</v>
      </c>
      <c r="B15" s="2">
        <v>100</v>
      </c>
      <c r="C15" s="2">
        <v>99</v>
      </c>
      <c r="D15" s="2">
        <v>100</v>
      </c>
      <c r="E15" s="2">
        <f t="shared" si="0"/>
        <v>99.66666666666667</v>
      </c>
      <c r="F15" s="2">
        <v>95</v>
      </c>
      <c r="G15" s="2">
        <v>91</v>
      </c>
      <c r="H15" s="2">
        <v>4</v>
      </c>
      <c r="I15" s="2">
        <f t="shared" si="1"/>
        <v>95</v>
      </c>
      <c r="J15" s="2">
        <f t="shared" si="2"/>
        <v>95.93333333333334</v>
      </c>
      <c r="K15" t="s">
        <v>42</v>
      </c>
    </row>
    <row r="16" spans="1:11" ht="12.75">
      <c r="A16" s="2" t="s">
        <v>11</v>
      </c>
      <c r="B16" s="2">
        <v>100</v>
      </c>
      <c r="C16" s="2">
        <v>100</v>
      </c>
      <c r="D16" s="2">
        <v>100</v>
      </c>
      <c r="E16" s="3">
        <f t="shared" si="0"/>
        <v>100</v>
      </c>
      <c r="F16" s="2">
        <v>95</v>
      </c>
      <c r="G16" s="2">
        <v>100</v>
      </c>
      <c r="H16" s="2">
        <v>2</v>
      </c>
      <c r="I16" s="2">
        <f t="shared" si="1"/>
        <v>102</v>
      </c>
      <c r="J16" s="2">
        <f t="shared" si="2"/>
        <v>98.80000000000001</v>
      </c>
      <c r="K16" t="s">
        <v>41</v>
      </c>
    </row>
    <row r="17" spans="1:11" ht="12.75">
      <c r="A17" s="2" t="s">
        <v>17</v>
      </c>
      <c r="B17" s="2">
        <v>97</v>
      </c>
      <c r="C17" s="2">
        <v>92</v>
      </c>
      <c r="D17" s="2">
        <v>98</v>
      </c>
      <c r="E17" s="2">
        <f t="shared" si="0"/>
        <v>95.66666666666667</v>
      </c>
      <c r="F17" s="2">
        <v>100</v>
      </c>
      <c r="G17" s="2">
        <v>97</v>
      </c>
      <c r="H17" s="2">
        <v>0</v>
      </c>
      <c r="I17" s="2">
        <f t="shared" si="1"/>
        <v>97</v>
      </c>
      <c r="J17" s="2">
        <f t="shared" si="2"/>
        <v>97.93333333333334</v>
      </c>
      <c r="K17" t="s">
        <v>41</v>
      </c>
    </row>
    <row r="18" spans="1:11" ht="12.75">
      <c r="A18" s="2" t="s">
        <v>27</v>
      </c>
      <c r="B18" s="2">
        <v>100</v>
      </c>
      <c r="C18" s="2">
        <v>100</v>
      </c>
      <c r="D18" s="2">
        <v>100</v>
      </c>
      <c r="E18" s="3">
        <f t="shared" si="0"/>
        <v>100</v>
      </c>
      <c r="F18" s="3">
        <v>105</v>
      </c>
      <c r="G18" s="2">
        <v>100</v>
      </c>
      <c r="H18" s="2">
        <v>4</v>
      </c>
      <c r="I18" s="2">
        <f t="shared" si="1"/>
        <v>104</v>
      </c>
      <c r="J18" s="2">
        <f t="shared" si="2"/>
        <v>103.6</v>
      </c>
      <c r="K18" t="s">
        <v>41</v>
      </c>
    </row>
    <row r="19" spans="1:11" ht="12.75">
      <c r="A19" s="2" t="s">
        <v>26</v>
      </c>
      <c r="B19" s="2">
        <v>79.75</v>
      </c>
      <c r="C19" s="2">
        <v>86</v>
      </c>
      <c r="D19" s="2">
        <v>100</v>
      </c>
      <c r="E19" s="2">
        <f t="shared" si="0"/>
        <v>88.58333333333333</v>
      </c>
      <c r="F19" s="2">
        <v>95</v>
      </c>
      <c r="G19" s="2">
        <v>98</v>
      </c>
      <c r="H19" s="2">
        <v>0</v>
      </c>
      <c r="I19" s="2">
        <f t="shared" si="1"/>
        <v>98</v>
      </c>
      <c r="J19" s="2">
        <f t="shared" si="2"/>
        <v>94.91666666666667</v>
      </c>
      <c r="K19" t="s">
        <v>42</v>
      </c>
    </row>
    <row r="20" spans="1:11" ht="12.75">
      <c r="A20" s="2" t="s">
        <v>35</v>
      </c>
      <c r="B20" s="2">
        <v>100</v>
      </c>
      <c r="C20" s="2">
        <v>98</v>
      </c>
      <c r="D20" s="2">
        <v>100</v>
      </c>
      <c r="E20" s="2">
        <f t="shared" si="0"/>
        <v>99.33333333333333</v>
      </c>
      <c r="F20" s="2">
        <v>100</v>
      </c>
      <c r="G20" s="2">
        <v>95</v>
      </c>
      <c r="H20" s="2">
        <v>4</v>
      </c>
      <c r="I20" s="2">
        <f t="shared" si="1"/>
        <v>99</v>
      </c>
      <c r="J20" s="2">
        <f t="shared" si="2"/>
        <v>99.46666666666667</v>
      </c>
      <c r="K20" t="s">
        <v>41</v>
      </c>
    </row>
    <row r="21" spans="1:11" ht="12.75">
      <c r="A21" s="2" t="s">
        <v>8</v>
      </c>
      <c r="B21" s="2">
        <v>100</v>
      </c>
      <c r="C21" s="2">
        <v>95</v>
      </c>
      <c r="D21" s="2">
        <v>100</v>
      </c>
      <c r="E21" s="2">
        <f t="shared" si="0"/>
        <v>98.33333333333333</v>
      </c>
      <c r="F21" s="2">
        <v>90</v>
      </c>
      <c r="G21" s="2">
        <v>100</v>
      </c>
      <c r="H21" s="2">
        <v>3</v>
      </c>
      <c r="I21" s="2">
        <f t="shared" si="1"/>
        <v>103</v>
      </c>
      <c r="J21" s="2">
        <f t="shared" si="2"/>
        <v>96.86666666666667</v>
      </c>
      <c r="K21" t="s">
        <v>42</v>
      </c>
    </row>
    <row r="22" spans="1:11" ht="12.75">
      <c r="A22" s="2" t="s">
        <v>12</v>
      </c>
      <c r="B22" s="2">
        <v>100</v>
      </c>
      <c r="C22" s="2">
        <v>98</v>
      </c>
      <c r="D22" s="2">
        <v>98</v>
      </c>
      <c r="E22" s="2">
        <f t="shared" si="0"/>
        <v>98.66666666666667</v>
      </c>
      <c r="F22" s="2">
        <v>100</v>
      </c>
      <c r="G22" s="2">
        <v>97</v>
      </c>
      <c r="H22" s="2">
        <v>3</v>
      </c>
      <c r="I22" s="2">
        <f t="shared" si="1"/>
        <v>100</v>
      </c>
      <c r="J22" s="2">
        <f t="shared" si="2"/>
        <v>99.73333333333333</v>
      </c>
      <c r="K22" t="s">
        <v>41</v>
      </c>
    </row>
    <row r="23" spans="1:11" ht="12.75">
      <c r="A23" s="2" t="s">
        <v>2</v>
      </c>
      <c r="B23" s="2">
        <v>100</v>
      </c>
      <c r="C23" s="2">
        <v>100</v>
      </c>
      <c r="D23" s="2">
        <v>100</v>
      </c>
      <c r="E23" s="3">
        <f t="shared" si="0"/>
        <v>100</v>
      </c>
      <c r="F23" s="4">
        <v>105</v>
      </c>
      <c r="G23" s="2">
        <v>100</v>
      </c>
      <c r="H23" s="2">
        <v>2</v>
      </c>
      <c r="I23" s="2">
        <f t="shared" si="1"/>
        <v>102</v>
      </c>
      <c r="J23" s="2">
        <f t="shared" si="2"/>
        <v>102.80000000000001</v>
      </c>
      <c r="K23" t="s">
        <v>41</v>
      </c>
    </row>
    <row r="24" spans="1:11" ht="12.75">
      <c r="A24" s="2" t="s">
        <v>23</v>
      </c>
      <c r="B24" s="2">
        <v>91</v>
      </c>
      <c r="C24" s="2">
        <v>96</v>
      </c>
      <c r="D24" s="2">
        <v>96</v>
      </c>
      <c r="E24" s="2">
        <f t="shared" si="0"/>
        <v>94.33333333333333</v>
      </c>
      <c r="F24" s="2">
        <v>100</v>
      </c>
      <c r="G24" s="2">
        <v>100</v>
      </c>
      <c r="H24" s="2">
        <v>3</v>
      </c>
      <c r="I24" s="2">
        <f t="shared" si="1"/>
        <v>103</v>
      </c>
      <c r="J24" s="2">
        <f t="shared" si="2"/>
        <v>100.06666666666666</v>
      </c>
      <c r="K24" t="s">
        <v>41</v>
      </c>
    </row>
    <row r="25" spans="1:11" ht="12.75">
      <c r="A25" s="2" t="s">
        <v>33</v>
      </c>
      <c r="B25" s="2">
        <v>100</v>
      </c>
      <c r="C25" s="2">
        <v>97</v>
      </c>
      <c r="D25" s="2">
        <v>100</v>
      </c>
      <c r="E25" s="3">
        <f t="shared" si="0"/>
        <v>99</v>
      </c>
      <c r="F25" s="5">
        <v>90</v>
      </c>
      <c r="G25" s="2">
        <v>97</v>
      </c>
      <c r="H25" s="2">
        <v>0</v>
      </c>
      <c r="I25" s="2">
        <f t="shared" si="1"/>
        <v>97</v>
      </c>
      <c r="J25" s="2">
        <f t="shared" si="2"/>
        <v>94.6</v>
      </c>
      <c r="K25" t="s">
        <v>42</v>
      </c>
    </row>
    <row r="26" spans="1:11" ht="12.75">
      <c r="A26" s="2" t="s">
        <v>1</v>
      </c>
      <c r="B26" s="2">
        <v>91</v>
      </c>
      <c r="C26" s="2">
        <v>95</v>
      </c>
      <c r="D26" s="2">
        <v>100</v>
      </c>
      <c r="E26" s="2">
        <f t="shared" si="0"/>
        <v>95.33333333333333</v>
      </c>
      <c r="F26" s="2">
        <v>95</v>
      </c>
      <c r="G26" s="2">
        <v>94</v>
      </c>
      <c r="H26" s="2">
        <v>0</v>
      </c>
      <c r="I26" s="2">
        <f t="shared" si="1"/>
        <v>94</v>
      </c>
      <c r="J26" s="2">
        <f t="shared" si="2"/>
        <v>94.66666666666666</v>
      </c>
      <c r="K26" t="s">
        <v>42</v>
      </c>
    </row>
    <row r="27" spans="1:11" ht="12.75">
      <c r="A27" s="2" t="s">
        <v>38</v>
      </c>
      <c r="B27" s="2">
        <v>88</v>
      </c>
      <c r="C27" s="2">
        <v>92</v>
      </c>
      <c r="D27" s="2">
        <v>100</v>
      </c>
      <c r="E27" s="2">
        <f t="shared" si="0"/>
        <v>93.33333333333333</v>
      </c>
      <c r="F27" s="2">
        <v>100</v>
      </c>
      <c r="G27" s="2">
        <v>100</v>
      </c>
      <c r="H27" s="2">
        <v>4</v>
      </c>
      <c r="I27" s="2">
        <f t="shared" si="1"/>
        <v>104</v>
      </c>
      <c r="J27" s="2">
        <f t="shared" si="2"/>
        <v>100.26666666666668</v>
      </c>
      <c r="K27" t="s">
        <v>41</v>
      </c>
    </row>
    <row r="28" spans="1:11" ht="12.75">
      <c r="A28" s="2" t="s">
        <v>34</v>
      </c>
      <c r="B28" s="2">
        <v>94</v>
      </c>
      <c r="C28" s="2">
        <v>98</v>
      </c>
      <c r="D28" s="2">
        <v>100</v>
      </c>
      <c r="E28" s="2">
        <f t="shared" si="0"/>
        <v>97.33333333333333</v>
      </c>
      <c r="F28" s="2">
        <v>90</v>
      </c>
      <c r="G28" s="2">
        <v>100</v>
      </c>
      <c r="H28" s="2">
        <v>2</v>
      </c>
      <c r="I28" s="2">
        <f t="shared" si="1"/>
        <v>102</v>
      </c>
      <c r="J28" s="2">
        <f t="shared" si="2"/>
        <v>96.26666666666668</v>
      </c>
      <c r="K28" t="s">
        <v>42</v>
      </c>
    </row>
    <row r="30" spans="1:10" ht="12.75">
      <c r="A30" s="1" t="s">
        <v>16</v>
      </c>
      <c r="B30" s="2">
        <f>AVERAGE(B2:B28)</f>
        <v>95.78703703703704</v>
      </c>
      <c r="C30" s="2">
        <f>AVERAGE(C2:C28)</f>
        <v>96.66666666666667</v>
      </c>
      <c r="D30" s="2">
        <f>AVERAGE(D2:D28)</f>
        <v>98.96296296296296</v>
      </c>
      <c r="E30" s="2"/>
      <c r="F30" s="2">
        <f>AVERAGE(F2:F28)</f>
        <v>96.85185185185185</v>
      </c>
      <c r="G30" s="2">
        <f>AVERAGE(G2:G28)</f>
        <v>97.37037037037037</v>
      </c>
      <c r="J30" s="2">
        <f>AVERAGE(J2:J28)</f>
        <v>97.85740740740741</v>
      </c>
    </row>
    <row r="31" spans="1:10" ht="12.75">
      <c r="A31" s="1" t="s">
        <v>18</v>
      </c>
      <c r="B31" s="2">
        <f>MIN(B2:B28)</f>
        <v>79.75</v>
      </c>
      <c r="C31" s="2">
        <f>MIN(C2:C28)</f>
        <v>86</v>
      </c>
      <c r="D31" s="2">
        <f>MIN(D2:D28)</f>
        <v>92</v>
      </c>
      <c r="E31" s="2"/>
      <c r="F31" s="2">
        <f>MIN(F2:F28)</f>
        <v>90</v>
      </c>
      <c r="G31" s="2">
        <f>MIN(G2:G28)</f>
        <v>89</v>
      </c>
      <c r="J31" s="2">
        <f>MIN(J2:J28)</f>
        <v>90.86666666666667</v>
      </c>
    </row>
    <row r="32" spans="1:10" ht="12.75">
      <c r="A32" s="1" t="s">
        <v>14</v>
      </c>
      <c r="B32" s="2">
        <f>MAX(B2:B28)</f>
        <v>100</v>
      </c>
      <c r="C32" s="2">
        <f>MAX(C2:C28)</f>
        <v>100</v>
      </c>
      <c r="D32" s="2">
        <f>MAX(D2:D28)</f>
        <v>100</v>
      </c>
      <c r="E32" s="2"/>
      <c r="F32" s="2">
        <f>MAX(F2:F28)</f>
        <v>105</v>
      </c>
      <c r="G32" s="2">
        <f>MAX(G2:G28)</f>
        <v>101</v>
      </c>
      <c r="J32" s="2">
        <f>MAX(J2:J28)</f>
        <v>103.6</v>
      </c>
    </row>
    <row r="33" spans="1:10" ht="12.75">
      <c r="A33" s="1" t="s">
        <v>21</v>
      </c>
      <c r="B33" s="2">
        <f>STDEV(B2:B28)</f>
        <v>6.069985942712619</v>
      </c>
      <c r="C33" s="2">
        <f>STDEV(C2:C28)</f>
        <v>3.281650616569468</v>
      </c>
      <c r="D33" s="2">
        <f>STDEV(D2:D28)</f>
        <v>1.9509658649675004</v>
      </c>
      <c r="E33" s="2"/>
      <c r="F33" s="2">
        <f>STDEV(F2:F28)</f>
        <v>4.6301993951391305</v>
      </c>
      <c r="G33" s="2">
        <f>STDEV(G2:G28)</f>
        <v>3.3299127748814867</v>
      </c>
      <c r="J33" s="2">
        <f>STDEV(J2:J28)</f>
        <v>2.997639147035816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2012-06-16T02:39:09Z</dcterms:created>
  <dcterms:modified xsi:type="dcterms:W3CDTF">2012-06-16T03:02:13Z</dcterms:modified>
  <cp:category/>
  <cp:version/>
  <cp:contentType/>
  <cp:contentStatus/>
</cp:coreProperties>
</file>